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76FD06FA-A146-4A2F-BCBF-C3693DF49853}" xr6:coauthVersionLast="36" xr6:coauthVersionMax="36" xr10:uidLastSave="{00000000-0000-0000-0000-000000000000}"/>
  <bookViews>
    <workbookView xWindow="0" yWindow="0" windowWidth="19200" windowHeight="8052" tabRatio="695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7" i="10" l="1"/>
  <c r="D10" i="10"/>
  <c r="D17" i="10"/>
  <c r="D8" i="11"/>
  <c r="D18" i="10"/>
  <c r="D11" i="10"/>
  <c r="V8" i="10"/>
  <c r="P2" i="10"/>
  <c r="AB203" i="1" l="1"/>
  <c r="AB187" i="1"/>
  <c r="AB171" i="1"/>
  <c r="AB155" i="1"/>
  <c r="AB147" i="1"/>
  <c r="AB139" i="1"/>
  <c r="AB123" i="1"/>
  <c r="AB115" i="1"/>
  <c r="AB107" i="1"/>
  <c r="AB99" i="1"/>
  <c r="AB91" i="1"/>
  <c r="AB75" i="1"/>
  <c r="AB67" i="1"/>
  <c r="AB59" i="1"/>
  <c r="AB27" i="1"/>
  <c r="AB11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E182" i="1" s="1"/>
  <c r="AB179" i="1" s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E198" i="1" s="1"/>
  <c r="AB195" i="1" s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E166" i="1" s="1"/>
  <c r="AB163" i="1" s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E6" i="1" s="1"/>
  <c r="AB3" i="1" s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E22" i="1" s="1"/>
  <c r="Z22" i="1"/>
  <c r="AA22" i="1"/>
  <c r="V23" i="1"/>
  <c r="W23" i="1"/>
  <c r="X23" i="1"/>
  <c r="Y23" i="1"/>
  <c r="E23" i="1" s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E38" i="1" s="1"/>
  <c r="AB35" i="1" s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E43" i="1" s="1"/>
  <c r="AB43" i="1" s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E51" i="1" s="1"/>
  <c r="AB51" i="1" s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E88" i="1" s="1"/>
  <c r="Z88" i="1"/>
  <c r="AA88" i="1"/>
  <c r="V89" i="1"/>
  <c r="W89" i="1"/>
  <c r="X89" i="1"/>
  <c r="Y89" i="1"/>
  <c r="Z89" i="1"/>
  <c r="E89" i="1" s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E134" i="1" s="1"/>
  <c r="AB131" i="1" s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B83" i="1" l="1"/>
  <c r="AB19" i="1"/>
  <c r="AA3" i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<sst xmlns="http://schemas.openxmlformats.org/spreadsheetml/2006/main" count="785" uniqueCount="251">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</sst>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 applyAlignment="1">
      <alignment horizontal="center" vertic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tabSelected="1" zoomScaleNormal="100" workbookViewId="0">
      <pane xSplit="4" ySplit="2" topLeftCell="K189" activePane="bottomRight" state="frozen"/>
      <selection pane="topRight" activeCell="E1" sqref="E1"/>
      <selection pane="bottomLeft" activeCell="A3" sqref="A3"/>
      <selection pane="bottomRight" activeCell="N206" sqref="N206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48" t="s">
        <v>53</v>
      </c>
      <c r="E1" s="54"/>
      <c r="F1" s="51" t="s">
        <v>42</v>
      </c>
      <c r="G1" s="52"/>
      <c r="H1" s="52"/>
      <c r="I1" s="53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48" t="s">
        <v>88</v>
      </c>
      <c r="W1" s="48"/>
      <c r="X1" s="48"/>
      <c r="Y1" s="48"/>
      <c r="Z1" s="48"/>
      <c r="AA1" s="48"/>
    </row>
    <row r="2" spans="1:32" s="12" customFormat="1" x14ac:dyDescent="0.25">
      <c r="A2" s="12" t="s">
        <v>54</v>
      </c>
      <c r="B2" s="12" t="s">
        <v>160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49" t="s">
        <v>0</v>
      </c>
      <c r="B3" s="50" t="s">
        <v>171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tr">
        <f>_xlfn.CONCAT(_xlfn.TEXTJOIN(",",FALSE, E3:E10), ";")</f>
        <v>001201,0001A1,040301,000441,000451,004101,000201,040301;</v>
      </c>
    </row>
    <row r="4" spans="1:32" s="33" customFormat="1" x14ac:dyDescent="0.25">
      <c r="A4" s="49"/>
      <c r="B4" s="50"/>
      <c r="C4" s="33" t="s">
        <v>153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148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49"/>
      <c r="B5" s="50"/>
      <c r="C5" t="s">
        <v>154</v>
      </c>
      <c r="D5" t="str">
        <f t="shared" si="0"/>
        <v>02</v>
      </c>
      <c r="E5" t="str">
        <f t="shared" si="1"/>
        <v>040301</v>
      </c>
      <c r="J5" s="21" t="s">
        <v>132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49"/>
      <c r="B6" s="50"/>
      <c r="C6" s="33" t="s">
        <v>250</v>
      </c>
      <c r="D6" s="33" t="str">
        <f t="shared" si="0"/>
        <v>03</v>
      </c>
      <c r="E6" t="str">
        <f t="shared" si="1"/>
        <v>000441</v>
      </c>
      <c r="F6" s="23"/>
      <c r="G6" s="19"/>
      <c r="H6" s="19"/>
      <c r="I6" s="26"/>
      <c r="J6" s="20"/>
      <c r="K6" s="20"/>
      <c r="L6" s="23"/>
      <c r="M6" s="20"/>
      <c r="N6" s="23"/>
      <c r="O6" s="20" t="s">
        <v>66</v>
      </c>
      <c r="P6" s="20"/>
      <c r="Q6" s="23"/>
      <c r="R6" s="20" t="s">
        <v>107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49"/>
      <c r="B7" s="36"/>
      <c r="C7" t="s">
        <v>155</v>
      </c>
      <c r="D7" t="str">
        <f t="shared" si="0"/>
        <v>04</v>
      </c>
      <c r="E7" t="str">
        <f t="shared" si="1"/>
        <v>000451</v>
      </c>
      <c r="J7" s="21"/>
      <c r="K7" s="21" t="s">
        <v>127</v>
      </c>
      <c r="M7" s="9"/>
      <c r="O7" s="21" t="s">
        <v>66</v>
      </c>
      <c r="P7" s="21"/>
      <c r="R7" s="21" t="s">
        <v>108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49"/>
      <c r="B8" s="49" t="s">
        <v>161</v>
      </c>
      <c r="C8" s="33" t="s">
        <v>109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49"/>
      <c r="B9" s="49"/>
      <c r="C9" t="s">
        <v>129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49"/>
      <c r="B10" s="49"/>
      <c r="C10" s="33" t="s">
        <v>156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132</v>
      </c>
      <c r="K10" s="20"/>
      <c r="L10" s="23"/>
      <c r="M10" s="20"/>
      <c r="N10" s="23"/>
      <c r="O10" s="20"/>
      <c r="P10" s="20" t="s">
        <v>131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49"/>
      <c r="B11" s="49"/>
      <c r="C11" t="s">
        <v>128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110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  <c r="AB11" t="str">
        <f>_xlfn.CONCAT(_xlfn.TEXTJOIN(",",FALSE, E11:E18), ";")</f>
        <v>000031,000003,000000,000000,000000,000000,000000,000000;</v>
      </c>
    </row>
    <row r="12" spans="1:32" s="33" customFormat="1" x14ac:dyDescent="0.25">
      <c r="A12" s="49"/>
      <c r="B12" s="36"/>
      <c r="C12" s="33" t="s">
        <v>157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111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49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49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49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49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5">
      <c r="A17" s="49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5">
      <c r="A18" s="49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5">
      <c r="A19" s="50" t="s">
        <v>217</v>
      </c>
      <c r="B19" s="50" t="s">
        <v>171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tr">
        <f>_xlfn.CONCAT(_xlfn.TEXTJOIN(",",FALSE, E19:E26), ";")</f>
        <v>001201,0001A1,040301,000441,000451,004101,000201,040301;</v>
      </c>
    </row>
    <row r="20" spans="1:28" s="33" customFormat="1" x14ac:dyDescent="0.25">
      <c r="A20" s="50"/>
      <c r="B20" s="50"/>
      <c r="C20" s="33" t="s">
        <v>153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148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8" x14ac:dyDescent="0.25">
      <c r="A21" s="50"/>
      <c r="B21" s="50"/>
      <c r="C21" t="s">
        <v>154</v>
      </c>
      <c r="D21" t="str">
        <f t="shared" si="0"/>
        <v>12</v>
      </c>
      <c r="E21" t="str">
        <f t="shared" si="1"/>
        <v>040301</v>
      </c>
      <c r="J21" s="21" t="s">
        <v>132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8" s="33" customFormat="1" x14ac:dyDescent="0.25">
      <c r="A22" s="50"/>
      <c r="B22" s="50"/>
      <c r="C22" s="33" t="s">
        <v>250</v>
      </c>
      <c r="D22" s="33" t="str">
        <f t="shared" si="0"/>
        <v>13</v>
      </c>
      <c r="E22" t="str">
        <f t="shared" si="1"/>
        <v>000441</v>
      </c>
      <c r="F22" s="23"/>
      <c r="G22" s="19"/>
      <c r="H22" s="19"/>
      <c r="I22" s="26"/>
      <c r="J22" s="20"/>
      <c r="K22" s="20"/>
      <c r="L22" s="23"/>
      <c r="M22" s="20"/>
      <c r="N22" s="23"/>
      <c r="O22" s="20" t="s">
        <v>66</v>
      </c>
      <c r="P22" s="20"/>
      <c r="Q22" s="23"/>
      <c r="R22" s="20" t="s">
        <v>107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8" x14ac:dyDescent="0.25">
      <c r="A23" s="50"/>
      <c r="B23" s="36"/>
      <c r="C23" t="s">
        <v>155</v>
      </c>
      <c r="D23" t="str">
        <f t="shared" si="0"/>
        <v>14</v>
      </c>
      <c r="E23" t="str">
        <f t="shared" si="1"/>
        <v>000451</v>
      </c>
      <c r="J23" s="21"/>
      <c r="K23" s="21" t="s">
        <v>127</v>
      </c>
      <c r="M23" s="9"/>
      <c r="O23" s="21" t="s">
        <v>66</v>
      </c>
      <c r="P23" s="21"/>
      <c r="R23" s="21" t="s">
        <v>108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5">
      <c r="A24" s="50"/>
      <c r="B24" s="49" t="s">
        <v>162</v>
      </c>
      <c r="C24" s="33" t="s">
        <v>109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5">
      <c r="A25" s="50"/>
      <c r="B25" s="49"/>
      <c r="C25" t="s">
        <v>135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5">
      <c r="A26" s="50"/>
      <c r="B26" s="49"/>
      <c r="C26" s="33" t="s">
        <v>156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132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5">
      <c r="A27" s="50"/>
      <c r="B27" s="49"/>
      <c r="C27" t="s">
        <v>125</v>
      </c>
      <c r="D27" t="str">
        <f t="shared" si="0"/>
        <v>18</v>
      </c>
      <c r="E27" t="str">
        <f t="shared" si="1"/>
        <v>000041</v>
      </c>
      <c r="R27" s="22" t="s">
        <v>107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  <c r="AB27" t="str">
        <f>_xlfn.CONCAT(_xlfn.TEXTJOIN(",",FALSE, E27:E34), ";")</f>
        <v>000041,002201,000101,040301,010051,010801,000002,000000;</v>
      </c>
    </row>
    <row r="28" spans="1:28" s="33" customFormat="1" x14ac:dyDescent="0.25">
      <c r="A28" s="50"/>
      <c r="B28" s="49" t="s">
        <v>218</v>
      </c>
      <c r="C28" s="33" t="s">
        <v>137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8" x14ac:dyDescent="0.25">
      <c r="A29" s="50"/>
      <c r="B29" s="49"/>
      <c r="C29" t="s">
        <v>134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8" s="33" customFormat="1" x14ac:dyDescent="0.25">
      <c r="A30" s="50"/>
      <c r="B30" s="49"/>
      <c r="C30" s="33" t="s">
        <v>158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132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8" x14ac:dyDescent="0.25">
      <c r="A31" s="50"/>
      <c r="B31" s="49"/>
      <c r="C31" t="s">
        <v>126</v>
      </c>
      <c r="D31" t="str">
        <f t="shared" si="0"/>
        <v>1C</v>
      </c>
      <c r="E31" t="str">
        <f t="shared" si="1"/>
        <v>010051</v>
      </c>
      <c r="J31" s="21"/>
      <c r="K31" s="21" t="s">
        <v>119</v>
      </c>
      <c r="M31" s="9"/>
      <c r="O31" s="21"/>
      <c r="P31" s="21"/>
      <c r="R31" s="21" t="s">
        <v>108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5">
      <c r="A32" s="50"/>
      <c r="B32" s="36"/>
      <c r="C32" s="33" t="s">
        <v>159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119</v>
      </c>
      <c r="L32" s="23"/>
      <c r="M32" s="20"/>
      <c r="N32" s="23" t="s">
        <v>124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5">
      <c r="A33" s="50"/>
      <c r="B33" s="36"/>
      <c r="C33" t="s">
        <v>163</v>
      </c>
      <c r="D33" t="str">
        <f t="shared" si="0"/>
        <v>1E</v>
      </c>
      <c r="E33" t="str">
        <f t="shared" si="1"/>
        <v>000002</v>
      </c>
      <c r="J33" s="21"/>
      <c r="K33" s="21"/>
      <c r="M33" s="9"/>
      <c r="O33" s="21"/>
      <c r="P33" s="21"/>
      <c r="R33" s="21"/>
      <c r="T33" s="21" t="s">
        <v>113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8" s="33" customFormat="1" x14ac:dyDescent="0.25">
      <c r="A34" s="50"/>
      <c r="B34" s="36"/>
      <c r="D34" s="33" t="str">
        <f t="shared" si="0"/>
        <v>1F</v>
      </c>
      <c r="E34" t="str">
        <f t="shared" si="1"/>
        <v>000000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8" ht="14.25" customHeight="1" x14ac:dyDescent="0.25">
      <c r="A35" s="50" t="s">
        <v>219</v>
      </c>
      <c r="B35" s="50" t="s">
        <v>171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tr">
        <f>_xlfn.CONCAT(_xlfn.TEXTJOIN(",",FALSE, E35:E42), ";")</f>
        <v>001201,0001A1,040301,000441,000451,004101,000201,040301;</v>
      </c>
    </row>
    <row r="36" spans="1:28" s="33" customFormat="1" x14ac:dyDescent="0.25">
      <c r="A36" s="50"/>
      <c r="B36" s="50"/>
      <c r="C36" s="33" t="s">
        <v>153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148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8" x14ac:dyDescent="0.25">
      <c r="A37" s="50"/>
      <c r="B37" s="50"/>
      <c r="C37" t="s">
        <v>154</v>
      </c>
      <c r="D37" t="str">
        <f t="shared" si="0"/>
        <v>22</v>
      </c>
      <c r="E37" t="str">
        <f t="shared" si="1"/>
        <v>040301</v>
      </c>
      <c r="J37" s="21" t="s">
        <v>132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8" s="33" customFormat="1" x14ac:dyDescent="0.25">
      <c r="A38" s="50"/>
      <c r="B38" s="50"/>
      <c r="C38" s="33" t="s">
        <v>250</v>
      </c>
      <c r="D38" s="33" t="str">
        <f t="shared" si="0"/>
        <v>23</v>
      </c>
      <c r="E38" t="str">
        <f t="shared" si="1"/>
        <v>000441</v>
      </c>
      <c r="F38" s="23"/>
      <c r="G38" s="19"/>
      <c r="H38" s="19"/>
      <c r="I38" s="26"/>
      <c r="J38" s="20"/>
      <c r="K38" s="20"/>
      <c r="L38" s="23"/>
      <c r="M38" s="20"/>
      <c r="N38" s="23"/>
      <c r="O38" s="20" t="s">
        <v>66</v>
      </c>
      <c r="P38" s="20"/>
      <c r="Q38" s="23"/>
      <c r="R38" s="20" t="s">
        <v>107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8" x14ac:dyDescent="0.25">
      <c r="A39" s="50"/>
      <c r="B39" s="36"/>
      <c r="C39" t="s">
        <v>155</v>
      </c>
      <c r="D39" t="str">
        <f t="shared" si="0"/>
        <v>24</v>
      </c>
      <c r="E39" t="str">
        <f t="shared" si="1"/>
        <v>000451</v>
      </c>
      <c r="J39" s="21"/>
      <c r="K39" s="21" t="s">
        <v>127</v>
      </c>
      <c r="M39" s="9"/>
      <c r="O39" s="21" t="s">
        <v>66</v>
      </c>
      <c r="P39" s="21"/>
      <c r="R39" s="21" t="s">
        <v>108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5">
      <c r="A40" s="50"/>
      <c r="B40" s="49" t="s">
        <v>162</v>
      </c>
      <c r="C40" s="33" t="s">
        <v>109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5">
      <c r="A41" s="50"/>
      <c r="B41" s="49"/>
      <c r="C41" t="s">
        <v>129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5">
      <c r="A42" s="50"/>
      <c r="B42" s="49"/>
      <c r="C42" s="33" t="s">
        <v>156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132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5">
      <c r="A43" s="50"/>
      <c r="B43" s="49"/>
      <c r="C43" s="33" t="s">
        <v>250</v>
      </c>
      <c r="D43" t="str">
        <f t="shared" si="0"/>
        <v>28</v>
      </c>
      <c r="E43" t="str">
        <f t="shared" si="1"/>
        <v>000441</v>
      </c>
      <c r="J43" s="21"/>
      <c r="K43" s="21"/>
      <c r="M43" s="9"/>
      <c r="O43" s="21" t="s">
        <v>66</v>
      </c>
      <c r="P43" s="21"/>
      <c r="R43" s="21" t="s">
        <v>107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  <c r="AB43" t="str">
        <f>_xlfn.CONCAT(_xlfn.TEXTJOIN(",",FALSE, E43:E50), ";")</f>
        <v>000441,000451,004101,000201,040301,000011,000002,000000;</v>
      </c>
    </row>
    <row r="44" spans="1:28" s="33" customFormat="1" x14ac:dyDescent="0.25">
      <c r="A44" s="50"/>
      <c r="B44" s="36"/>
      <c r="C44" s="33" t="s">
        <v>166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127</v>
      </c>
      <c r="L44" s="23"/>
      <c r="M44" s="20"/>
      <c r="N44" s="23"/>
      <c r="O44" s="20" t="s">
        <v>66</v>
      </c>
      <c r="P44" s="20"/>
      <c r="Q44" s="23"/>
      <c r="R44" s="20" t="s">
        <v>108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8" x14ac:dyDescent="0.25">
      <c r="A45" s="50"/>
      <c r="B45" s="49" t="s">
        <v>220</v>
      </c>
      <c r="C45" t="s">
        <v>109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8" s="33" customFormat="1" x14ac:dyDescent="0.25">
      <c r="A46" s="50"/>
      <c r="B46" s="49"/>
      <c r="C46" s="33" t="s">
        <v>135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8" x14ac:dyDescent="0.25">
      <c r="A47" s="50"/>
      <c r="B47" s="49"/>
      <c r="C47" s="33" t="s">
        <v>156</v>
      </c>
      <c r="D47" t="str">
        <f t="shared" si="0"/>
        <v>2C</v>
      </c>
      <c r="E47" t="str">
        <f t="shared" si="1"/>
        <v>040301</v>
      </c>
      <c r="J47" s="21" t="s">
        <v>132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5">
      <c r="A48" s="50"/>
      <c r="B48" s="49"/>
      <c r="C48" s="33" t="s">
        <v>140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112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5">
      <c r="A49" s="50"/>
      <c r="B49" s="36"/>
      <c r="C49" t="s">
        <v>163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113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5">
      <c r="A50" s="50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5">
      <c r="A51" s="50" t="s">
        <v>136</v>
      </c>
      <c r="B51" s="37"/>
      <c r="C51" t="s">
        <v>137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tr">
        <f>_xlfn.CONCAT(_xlfn.TEXTJOIN(",",FALSE, E51:E58), ";")</f>
        <v>002201,008101,020301,000011,000002,000000,000000,000000;</v>
      </c>
    </row>
    <row r="52" spans="1:28" s="33" customFormat="1" x14ac:dyDescent="0.25">
      <c r="A52" s="50"/>
      <c r="B52" s="37"/>
      <c r="C52" s="33" t="s">
        <v>138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141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8" x14ac:dyDescent="0.25">
      <c r="A53" s="50"/>
      <c r="B53" s="37"/>
      <c r="C53" t="s">
        <v>139</v>
      </c>
      <c r="D53" t="str">
        <f t="shared" si="0"/>
        <v>32</v>
      </c>
      <c r="E53" t="str">
        <f t="shared" si="1"/>
        <v>020301</v>
      </c>
      <c r="J53" s="21" t="s">
        <v>142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8" s="33" customFormat="1" x14ac:dyDescent="0.25">
      <c r="A54" s="50"/>
      <c r="B54" s="37"/>
      <c r="C54" s="33" t="s">
        <v>140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112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8" x14ac:dyDescent="0.25">
      <c r="A55" s="50"/>
      <c r="B55" s="37"/>
      <c r="C55" t="s">
        <v>163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113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5">
      <c r="A56" s="50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5">
      <c r="A57" s="50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5">
      <c r="A58" s="50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5">
      <c r="A59" s="50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  <c r="AB59" t="str">
        <f>_xlfn.CONCAT(_xlfn.TEXTJOIN(",",FALSE, E59:E66), ";")</f>
        <v>000000,000000,000000,000000,000000,000000,000000,000000;</v>
      </c>
    </row>
    <row r="60" spans="1:28" s="33" customFormat="1" x14ac:dyDescent="0.25">
      <c r="A60" s="50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8" x14ac:dyDescent="0.25">
      <c r="A61" s="50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8" s="33" customFormat="1" x14ac:dyDescent="0.25">
      <c r="A62" s="50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8" x14ac:dyDescent="0.25">
      <c r="A63" s="50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5">
      <c r="A64" s="50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5">
      <c r="A65" s="50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5">
      <c r="A66" s="50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5">
      <c r="A67" s="49" t="s">
        <v>115</v>
      </c>
      <c r="B67" s="36"/>
      <c r="C67" t="s">
        <v>151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144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tr">
        <f>_xlfn.CONCAT(_xlfn.TEXTJOIN(",",FALSE, E67:E74), ";")</f>
        <v>000005,000000,000000,000000,000000,000000,000000,000000;</v>
      </c>
    </row>
    <row r="68" spans="1:28" s="33" customFormat="1" x14ac:dyDescent="0.25">
      <c r="A68" s="49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8" x14ac:dyDescent="0.25">
      <c r="A69" s="49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8" s="33" customFormat="1" x14ac:dyDescent="0.25">
      <c r="A70" s="49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8" x14ac:dyDescent="0.25">
      <c r="A71" s="49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5">
      <c r="A72" s="49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5">
      <c r="A73" s="49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5">
      <c r="A74" s="49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5">
      <c r="A75" s="49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  <c r="AB75" t="str">
        <f>_xlfn.CONCAT(_xlfn.TEXTJOIN(",",FALSE, E75:E82), ";")</f>
        <v>000000,000000,000000,000000,000000,000000,000000,000000;</v>
      </c>
    </row>
    <row r="76" spans="1:28" s="33" customFormat="1" x14ac:dyDescent="0.25">
      <c r="A76" s="49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8" x14ac:dyDescent="0.25">
      <c r="A77" s="49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8" s="33" customFormat="1" x14ac:dyDescent="0.25">
      <c r="A78" s="49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8" x14ac:dyDescent="0.25">
      <c r="A79" s="49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5">
      <c r="A80" s="49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5">
      <c r="A81" s="49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5">
      <c r="A82" s="49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5">
      <c r="A83" s="50" t="s">
        <v>116</v>
      </c>
      <c r="C83" s="11" t="s">
        <v>172</v>
      </c>
      <c r="D83" s="27" t="str">
        <f t="shared" si="3"/>
        <v>50</v>
      </c>
      <c r="E83" t="str">
        <f t="shared" si="4"/>
        <v>000004</v>
      </c>
      <c r="T83" s="22" t="s">
        <v>152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tr">
        <f>_xlfn.CONCAT(_xlfn.TEXTJOIN(",",FALSE, E83:E90), ";")</f>
        <v>000004,000000,001201,0001A1,040301,000441,000451,004101;</v>
      </c>
    </row>
    <row r="84" spans="1:28" s="33" customFormat="1" x14ac:dyDescent="0.25">
      <c r="A84" s="50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8" x14ac:dyDescent="0.25">
      <c r="A85" s="50"/>
      <c r="B85" s="50" t="s">
        <v>171</v>
      </c>
      <c r="C85" s="11" t="s">
        <v>165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8" s="33" customFormat="1" x14ac:dyDescent="0.25">
      <c r="A86" s="50"/>
      <c r="B86" s="50"/>
      <c r="C86" s="33" t="s">
        <v>164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148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8" x14ac:dyDescent="0.25">
      <c r="A87" s="50"/>
      <c r="B87" s="50"/>
      <c r="C87" t="s">
        <v>154</v>
      </c>
      <c r="D87" t="str">
        <f t="shared" si="3"/>
        <v>54</v>
      </c>
      <c r="E87" t="str">
        <f t="shared" si="4"/>
        <v>040301</v>
      </c>
      <c r="J87" s="22" t="s">
        <v>132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5">
      <c r="A88" s="50"/>
      <c r="B88" s="50"/>
      <c r="C88" s="33" t="s">
        <v>250</v>
      </c>
      <c r="D88" s="33" t="str">
        <f t="shared" si="3"/>
        <v>55</v>
      </c>
      <c r="E88" t="str">
        <f t="shared" si="4"/>
        <v>000441</v>
      </c>
      <c r="F88" s="23"/>
      <c r="G88" s="19"/>
      <c r="H88" s="19"/>
      <c r="I88" s="26"/>
      <c r="J88" s="19"/>
      <c r="K88" s="19"/>
      <c r="L88" s="23"/>
      <c r="M88" s="19"/>
      <c r="N88" s="23"/>
      <c r="O88" s="19" t="s">
        <v>66</v>
      </c>
      <c r="P88" s="19"/>
      <c r="Q88" s="23"/>
      <c r="R88" s="19" t="s">
        <v>107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5">
      <c r="A89" s="50"/>
      <c r="C89" t="s">
        <v>155</v>
      </c>
      <c r="D89" t="str">
        <f t="shared" si="3"/>
        <v>56</v>
      </c>
      <c r="E89" t="str">
        <f t="shared" si="4"/>
        <v>000451</v>
      </c>
      <c r="K89" s="22" t="s">
        <v>127</v>
      </c>
      <c r="O89" s="22" t="s">
        <v>66</v>
      </c>
      <c r="R89" s="22" t="s">
        <v>108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5">
      <c r="A90" s="50"/>
      <c r="B90" s="49" t="s">
        <v>168</v>
      </c>
      <c r="C90" s="33" t="s">
        <v>109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5">
      <c r="A91" s="50"/>
      <c r="B91" s="49"/>
      <c r="C91" t="s">
        <v>165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  <c r="AB91" t="str">
        <f>_xlfn.CONCAT(_xlfn.TEXTJOIN(",",FALSE, E91:E98), ";")</f>
        <v>001201,040301,000021,000002,000000,0000A1,000002,000000;</v>
      </c>
    </row>
    <row r="92" spans="1:28" s="33" customFormat="1" x14ac:dyDescent="0.25">
      <c r="A92" s="50"/>
      <c r="B92" s="49"/>
      <c r="C92" s="33" t="s">
        <v>167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132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8" x14ac:dyDescent="0.25">
      <c r="A93" s="50"/>
      <c r="B93" s="49"/>
      <c r="C93" t="s">
        <v>147</v>
      </c>
      <c r="D93" t="str">
        <f t="shared" si="3"/>
        <v>5A</v>
      </c>
      <c r="E93" t="str">
        <f t="shared" si="4"/>
        <v>000021</v>
      </c>
      <c r="R93" s="22" t="s">
        <v>148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8" s="33" customFormat="1" x14ac:dyDescent="0.25">
      <c r="A94" s="50"/>
      <c r="B94" s="36"/>
      <c r="C94" s="33" t="s">
        <v>169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113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8" x14ac:dyDescent="0.25">
      <c r="A95" s="50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5">
      <c r="A96" s="50"/>
      <c r="B96" s="11"/>
      <c r="C96" s="33" t="s">
        <v>170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148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5">
      <c r="A97" s="50"/>
      <c r="B97" s="11"/>
      <c r="C97" t="s">
        <v>169</v>
      </c>
      <c r="D97" t="str">
        <f t="shared" si="3"/>
        <v>5E</v>
      </c>
      <c r="E97" t="str">
        <f t="shared" si="4"/>
        <v>000002</v>
      </c>
      <c r="T97" s="22" t="s">
        <v>113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5">
      <c r="A98" s="50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5">
      <c r="A99" s="50" t="s">
        <v>245</v>
      </c>
      <c r="B99" s="36"/>
      <c r="C99" t="s">
        <v>137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tr">
        <f>_xlfn.CONCAT(_xlfn.TEXTJOIN(",",FALSE, E99:E106), ";")</f>
        <v>002201,000101,0E0301,000011,000002,000000,000000,000000;</v>
      </c>
    </row>
    <row r="100" spans="1:28" s="33" customFormat="1" x14ac:dyDescent="0.25">
      <c r="A100" s="50"/>
      <c r="B100" s="36"/>
      <c r="C100" s="33" t="s">
        <v>173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8" x14ac:dyDescent="0.25">
      <c r="A101" s="50"/>
      <c r="B101" s="36"/>
      <c r="C101" t="s">
        <v>246</v>
      </c>
      <c r="D101" t="str">
        <f t="shared" si="3"/>
        <v>62</v>
      </c>
      <c r="E101" t="str">
        <f t="shared" si="4"/>
        <v>0E0301</v>
      </c>
      <c r="J101" s="22" t="s">
        <v>247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8" s="33" customFormat="1" x14ac:dyDescent="0.25">
      <c r="A102" s="50"/>
      <c r="B102" s="36"/>
      <c r="C102" s="33" t="s">
        <v>140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112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8" x14ac:dyDescent="0.25">
      <c r="A103" s="50"/>
      <c r="B103" s="36"/>
      <c r="C103" t="s">
        <v>169</v>
      </c>
      <c r="D103" t="str">
        <f t="shared" si="3"/>
        <v>64</v>
      </c>
      <c r="E103" t="str">
        <f t="shared" si="4"/>
        <v>000002</v>
      </c>
      <c r="M103" s="35"/>
      <c r="T103" s="22" t="s">
        <v>113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5">
      <c r="A104" s="50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5">
      <c r="A105" s="50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5">
      <c r="A106" s="50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5">
      <c r="A107" s="50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  <c r="AB107" t="str">
        <f>_xlfn.CONCAT(_xlfn.TEXTJOIN(",",FALSE, E107:E114), ";")</f>
        <v>000000,000000,000000,000000,000000,000000,000000,000000;</v>
      </c>
    </row>
    <row r="108" spans="1:28" s="33" customFormat="1" x14ac:dyDescent="0.25">
      <c r="A108" s="50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8" x14ac:dyDescent="0.25">
      <c r="A109" s="50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8" s="33" customFormat="1" x14ac:dyDescent="0.25">
      <c r="A110" s="50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8" x14ac:dyDescent="0.25">
      <c r="A111" s="50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5">
      <c r="A112" s="50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5">
      <c r="A113" s="50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5">
      <c r="A114" s="50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5">
      <c r="A115" s="49" t="s">
        <v>221</v>
      </c>
      <c r="B115" s="36"/>
      <c r="C115" t="s">
        <v>137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tr">
        <f>_xlfn.CONCAT(_xlfn.TEXTJOIN(",",FALSE, E115:E122), ";")</f>
        <v>002201,000101,0C0301,000011,000002,000000,000000,000000;</v>
      </c>
    </row>
    <row r="116" spans="1:28" s="33" customFormat="1" x14ac:dyDescent="0.25">
      <c r="A116" s="49"/>
      <c r="B116" s="36"/>
      <c r="C116" s="33" t="s">
        <v>173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8" x14ac:dyDescent="0.25">
      <c r="A117" s="49"/>
      <c r="B117" s="36"/>
      <c r="C117" t="s">
        <v>215</v>
      </c>
      <c r="D117" t="str">
        <f t="shared" si="3"/>
        <v>72</v>
      </c>
      <c r="E117" t="str">
        <f t="shared" si="4"/>
        <v>0C0301</v>
      </c>
      <c r="J117" s="22" t="s">
        <v>174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8" s="33" customFormat="1" x14ac:dyDescent="0.25">
      <c r="A118" s="49"/>
      <c r="B118" s="36"/>
      <c r="C118" s="33" t="s">
        <v>140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112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8" x14ac:dyDescent="0.25">
      <c r="A119" s="49"/>
      <c r="B119" s="36"/>
      <c r="C119" t="s">
        <v>169</v>
      </c>
      <c r="D119" t="str">
        <f t="shared" si="3"/>
        <v>74</v>
      </c>
      <c r="E119" t="str">
        <f t="shared" si="4"/>
        <v>000002</v>
      </c>
      <c r="T119" s="22" t="s">
        <v>113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5">
      <c r="A120" s="49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5">
      <c r="A121" s="49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5">
      <c r="A122" s="49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5">
      <c r="A123" s="49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  <c r="AB123" t="str">
        <f>_xlfn.CONCAT(_xlfn.TEXTJOIN(",",FALSE, E123:E130), ";")</f>
        <v>000000,000000,000000,000000,000000,000000,000000,000000;</v>
      </c>
    </row>
    <row r="124" spans="1:28" s="33" customFormat="1" x14ac:dyDescent="0.25">
      <c r="A124" s="49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8" x14ac:dyDescent="0.25">
      <c r="A125" s="49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8" s="33" customFormat="1" x14ac:dyDescent="0.25">
      <c r="A126" s="49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8" x14ac:dyDescent="0.25">
      <c r="A127" s="49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5">
      <c r="A128" s="49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5">
      <c r="A129" s="49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5">
      <c r="A130" s="49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5">
      <c r="A131" s="49" t="s">
        <v>117</v>
      </c>
      <c r="B131" s="50" t="s">
        <v>201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tr">
        <f>_xlfn.CONCAT(_xlfn.TEXTJOIN(",",FALSE, E131:E138), ";")</f>
        <v>001201,000101,040301,000441,000451,004101,000201,040301;</v>
      </c>
    </row>
    <row r="132" spans="1:28" s="33" customFormat="1" x14ac:dyDescent="0.25">
      <c r="A132" s="49"/>
      <c r="B132" s="50"/>
      <c r="C132" s="33" t="s">
        <v>130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8" x14ac:dyDescent="0.25">
      <c r="A133" s="49"/>
      <c r="B133" s="50"/>
      <c r="C133" t="s">
        <v>154</v>
      </c>
      <c r="D133" t="str">
        <f t="shared" si="6"/>
        <v>82</v>
      </c>
      <c r="E133" t="str">
        <f t="shared" si="7"/>
        <v>040301</v>
      </c>
      <c r="J133" s="22" t="s">
        <v>132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8" s="33" customFormat="1" x14ac:dyDescent="0.25">
      <c r="A134" s="49"/>
      <c r="B134" s="50"/>
      <c r="C134" s="33" t="s">
        <v>250</v>
      </c>
      <c r="D134" s="33" t="str">
        <f t="shared" si="6"/>
        <v>83</v>
      </c>
      <c r="E134" t="str">
        <f t="shared" si="7"/>
        <v>000441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 t="s">
        <v>66</v>
      </c>
      <c r="P134" s="19"/>
      <c r="Q134" s="23"/>
      <c r="R134" s="19" t="s">
        <v>107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8" x14ac:dyDescent="0.25">
      <c r="A135" s="49"/>
      <c r="B135" s="36"/>
      <c r="C135" t="s">
        <v>114</v>
      </c>
      <c r="D135" t="str">
        <f t="shared" si="6"/>
        <v>84</v>
      </c>
      <c r="E135" t="str">
        <f t="shared" si="7"/>
        <v>000451</v>
      </c>
      <c r="K135" s="22" t="s">
        <v>127</v>
      </c>
      <c r="O135" s="22" t="s">
        <v>66</v>
      </c>
      <c r="R135" s="22" t="s">
        <v>108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5">
      <c r="A136" s="49"/>
      <c r="B136" s="49" t="s">
        <v>199</v>
      </c>
      <c r="C136" s="33" t="s">
        <v>109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5">
      <c r="A137" s="49"/>
      <c r="B137" s="49"/>
      <c r="C137" t="s">
        <v>146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5">
      <c r="A138" s="49"/>
      <c r="B138" s="49"/>
      <c r="C138" s="33" t="s">
        <v>156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132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5">
      <c r="A139" s="49"/>
      <c r="B139" s="49"/>
      <c r="C139" t="s">
        <v>147</v>
      </c>
      <c r="D139" t="str">
        <f t="shared" si="6"/>
        <v>88</v>
      </c>
      <c r="E139" t="str">
        <f t="shared" si="7"/>
        <v>000021</v>
      </c>
      <c r="Q139" s="18" t="s">
        <v>149</v>
      </c>
      <c r="R139" s="22" t="s">
        <v>148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  <c r="AB139" t="str">
        <f>_xlfn.CONCAT(_xlfn.TEXTJOIN(",",FALSE, E139:E146), ";")</f>
        <v>000021,000002,000000,000000,000000,000000,000000,000000;</v>
      </c>
    </row>
    <row r="140" spans="1:28" s="33" customFormat="1" x14ac:dyDescent="0.25">
      <c r="A140" s="49"/>
      <c r="B140" s="36"/>
      <c r="C140" s="33" t="s">
        <v>143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113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8" x14ac:dyDescent="0.25">
      <c r="A141" s="49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8" s="33" customFormat="1" x14ac:dyDescent="0.25">
      <c r="A142" s="49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8" x14ac:dyDescent="0.25">
      <c r="A143" s="49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5">
      <c r="A144" s="49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5">
      <c r="A145" s="49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5">
      <c r="A146" s="49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5">
      <c r="A147" s="49" t="s">
        <v>222</v>
      </c>
      <c r="B147" s="11"/>
      <c r="C147" t="s">
        <v>137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tr">
        <f>_xlfn.CONCAT(_xlfn.TEXTJOIN(",",FALSE, E147:E154), ";")</f>
        <v>002201,000101,080301,000011,000002,000000,000000,000000;</v>
      </c>
    </row>
    <row r="148" spans="1:28" s="33" customFormat="1" x14ac:dyDescent="0.25">
      <c r="A148" s="49"/>
      <c r="B148" s="11"/>
      <c r="C148" s="33" t="s">
        <v>173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8" x14ac:dyDescent="0.25">
      <c r="A149" s="49"/>
      <c r="B149" s="11"/>
      <c r="C149" t="s">
        <v>214</v>
      </c>
      <c r="D149" s="11" t="str">
        <f t="shared" si="6"/>
        <v>92</v>
      </c>
      <c r="E149" t="str">
        <f t="shared" si="7"/>
        <v>080301</v>
      </c>
      <c r="J149" s="22" t="s">
        <v>175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8" s="33" customFormat="1" x14ac:dyDescent="0.25">
      <c r="A150" s="49"/>
      <c r="B150" s="11"/>
      <c r="C150" s="33" t="s">
        <v>140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112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8" x14ac:dyDescent="0.25">
      <c r="A151" s="49"/>
      <c r="B151" s="11"/>
      <c r="C151" t="s">
        <v>169</v>
      </c>
      <c r="D151" s="11" t="str">
        <f t="shared" si="6"/>
        <v>94</v>
      </c>
      <c r="E151" t="str">
        <f t="shared" si="7"/>
        <v>000002</v>
      </c>
      <c r="M151" s="35"/>
      <c r="T151" s="22" t="s">
        <v>113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5">
      <c r="A152" s="49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5">
      <c r="A153" s="49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5">
      <c r="A154" s="49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5">
      <c r="A155" s="49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  <c r="AB155" t="str">
        <f>_xlfn.CONCAT(_xlfn.TEXTJOIN(",",FALSE, E155:E162), ";")</f>
        <v>000000,000000,000000,000000,000000,000000,000000,000000;</v>
      </c>
    </row>
    <row r="156" spans="1:28" s="33" customFormat="1" x14ac:dyDescent="0.25">
      <c r="A156" s="49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8" x14ac:dyDescent="0.25">
      <c r="A157" s="49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8" s="33" customFormat="1" x14ac:dyDescent="0.25">
      <c r="A158" s="49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8" x14ac:dyDescent="0.25">
      <c r="A159" s="49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5">
      <c r="A160" s="49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5">
      <c r="A161" s="49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5">
      <c r="A162" s="49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5">
      <c r="A163" s="50" t="s">
        <v>228</v>
      </c>
      <c r="B163" s="50" t="s">
        <v>171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tr">
        <f>_xlfn.CONCAT(_xlfn.TEXTJOIN(",",FALSE, E163:E170), ";")</f>
        <v>001201,0001A1,040301,000441,000451,004101,002201,060301;</v>
      </c>
    </row>
    <row r="164" spans="1:28" s="33" customFormat="1" x14ac:dyDescent="0.25">
      <c r="A164" s="50"/>
      <c r="B164" s="50"/>
      <c r="C164" s="33" t="s">
        <v>153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148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</row>
    <row r="165" spans="1:28" x14ac:dyDescent="0.25">
      <c r="A165" s="50"/>
      <c r="B165" s="50"/>
      <c r="C165" t="s">
        <v>154</v>
      </c>
      <c r="D165" s="11" t="str">
        <f t="shared" si="6"/>
        <v>A2</v>
      </c>
      <c r="E165" t="str">
        <f t="shared" si="7"/>
        <v>040301</v>
      </c>
      <c r="J165" s="22" t="s">
        <v>132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8" s="33" customFormat="1" x14ac:dyDescent="0.25">
      <c r="A166" s="50"/>
      <c r="B166" s="50"/>
      <c r="C166" s="33" t="s">
        <v>250</v>
      </c>
      <c r="D166" s="33" t="str">
        <f t="shared" si="6"/>
        <v>A3</v>
      </c>
      <c r="E166" t="str">
        <f t="shared" si="7"/>
        <v>000441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 t="s">
        <v>66</v>
      </c>
      <c r="P166" s="19"/>
      <c r="Q166" s="23"/>
      <c r="R166" s="19" t="s">
        <v>107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8" x14ac:dyDescent="0.25">
      <c r="A167" s="50"/>
      <c r="B167" s="11"/>
      <c r="C167" t="s">
        <v>155</v>
      </c>
      <c r="D167" s="11" t="str">
        <f t="shared" si="6"/>
        <v>A4</v>
      </c>
      <c r="E167" t="str">
        <f t="shared" si="7"/>
        <v>000451</v>
      </c>
      <c r="K167" s="22" t="s">
        <v>127</v>
      </c>
      <c r="M167" s="35"/>
      <c r="O167" s="22" t="s">
        <v>66</v>
      </c>
      <c r="R167" s="22" t="s">
        <v>108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5">
      <c r="A168" s="50"/>
      <c r="B168" s="55" t="s">
        <v>227</v>
      </c>
      <c r="C168" s="33" t="s">
        <v>109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5">
      <c r="A169" s="50"/>
      <c r="B169" s="55"/>
      <c r="C169" t="s">
        <v>137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5">
      <c r="A170" s="50"/>
      <c r="B170" s="55"/>
      <c r="C170" s="33" t="s">
        <v>198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200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5">
      <c r="A171" s="50"/>
      <c r="B171" s="47"/>
      <c r="C171" s="11" t="s">
        <v>163</v>
      </c>
      <c r="D171" s="11" t="str">
        <f t="shared" si="6"/>
        <v>A8</v>
      </c>
      <c r="E171" t="str">
        <f t="shared" si="7"/>
        <v>000002</v>
      </c>
      <c r="M171" s="35"/>
      <c r="T171" s="22" t="s">
        <v>113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  <c r="AB171" t="str">
        <f>_xlfn.CONCAT(_xlfn.TEXTJOIN(",",FALSE, E171:E178), ";")</f>
        <v>000002,000000,000000,000000,000000,000000,000000,000000;</v>
      </c>
    </row>
    <row r="172" spans="1:28" s="33" customFormat="1" x14ac:dyDescent="0.25">
      <c r="A172" s="50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</row>
    <row r="173" spans="1:28" x14ac:dyDescent="0.25">
      <c r="A173" s="50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8" s="33" customFormat="1" x14ac:dyDescent="0.25">
      <c r="A174" s="50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8" x14ac:dyDescent="0.25">
      <c r="A175" s="50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5">
      <c r="A176" s="50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5">
      <c r="A177" s="50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5">
      <c r="A178" s="50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5">
      <c r="A179" s="50" t="s">
        <v>224</v>
      </c>
      <c r="B179" s="50" t="s">
        <v>171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tr">
        <f>_xlfn.CONCAT(_xlfn.TEXTJOIN(",",FALSE, E179:E186), ";")</f>
        <v>001201,0001A1,040301,000441,000451,004101,000201,040301;</v>
      </c>
    </row>
    <row r="180" spans="1:28" x14ac:dyDescent="0.25">
      <c r="A180" s="50"/>
      <c r="B180" s="50"/>
      <c r="C180" s="33" t="s">
        <v>153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148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</row>
    <row r="181" spans="1:28" x14ac:dyDescent="0.25">
      <c r="A181" s="50"/>
      <c r="B181" s="50"/>
      <c r="C181" t="s">
        <v>154</v>
      </c>
      <c r="D181" s="11" t="str">
        <f t="shared" si="6"/>
        <v>B2</v>
      </c>
      <c r="E181" t="str">
        <f t="shared" si="7"/>
        <v>040301</v>
      </c>
      <c r="H181" s="46"/>
      <c r="J181" s="22" t="s">
        <v>132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</row>
    <row r="182" spans="1:28" x14ac:dyDescent="0.25">
      <c r="A182" s="50"/>
      <c r="B182" s="50"/>
      <c r="C182" s="33" t="s">
        <v>250</v>
      </c>
      <c r="D182" s="33" t="str">
        <f t="shared" si="6"/>
        <v>B3</v>
      </c>
      <c r="E182" t="str">
        <f t="shared" si="7"/>
        <v>000441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 t="s">
        <v>66</v>
      </c>
      <c r="P182" s="19"/>
      <c r="Q182" s="23"/>
      <c r="R182" s="19" t="s">
        <v>107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</row>
    <row r="183" spans="1:28" x14ac:dyDescent="0.25">
      <c r="A183" s="50"/>
      <c r="B183" s="11"/>
      <c r="C183" t="s">
        <v>155</v>
      </c>
      <c r="D183" s="11" t="str">
        <f t="shared" si="6"/>
        <v>B4</v>
      </c>
      <c r="E183" t="str">
        <f t="shared" si="7"/>
        <v>000451</v>
      </c>
      <c r="H183" s="46"/>
      <c r="K183" s="22" t="s">
        <v>127</v>
      </c>
      <c r="M183" s="46"/>
      <c r="O183" s="22" t="s">
        <v>66</v>
      </c>
      <c r="R183" s="22" t="s">
        <v>108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5">
      <c r="A184" s="50"/>
      <c r="B184" s="55" t="s">
        <v>220</v>
      </c>
      <c r="C184" s="33" t="s">
        <v>109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</row>
    <row r="185" spans="1:28" x14ac:dyDescent="0.25">
      <c r="A185" s="50"/>
      <c r="B185" s="55"/>
      <c r="C185" t="s">
        <v>129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5">
      <c r="A186" s="50"/>
      <c r="B186" s="55"/>
      <c r="C186" s="33" t="s">
        <v>156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132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</row>
    <row r="187" spans="1:28" x14ac:dyDescent="0.25">
      <c r="A187" s="50"/>
      <c r="B187" s="55"/>
      <c r="C187" s="11" t="s">
        <v>140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112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  <c r="AB187" t="str">
        <f>_xlfn.CONCAT(_xlfn.TEXTJOIN(",",FALSE, E187:E194), ";")</f>
        <v>000011,000002,000000,000000,000000,000000,000000,000000;</v>
      </c>
    </row>
    <row r="188" spans="1:28" x14ac:dyDescent="0.25">
      <c r="A188" s="50"/>
      <c r="C188" s="33" t="s">
        <v>163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113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</row>
    <row r="189" spans="1:28" x14ac:dyDescent="0.25">
      <c r="A189" s="50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</row>
    <row r="190" spans="1:28" x14ac:dyDescent="0.25">
      <c r="A190" s="50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</row>
    <row r="191" spans="1:28" x14ac:dyDescent="0.25">
      <c r="A191" s="50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5">
      <c r="A192" s="50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5">
      <c r="A193" s="50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5">
      <c r="A194" s="50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5">
      <c r="A195" s="50" t="s">
        <v>226</v>
      </c>
      <c r="B195" s="50" t="s">
        <v>171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tr">
        <f>_xlfn.CONCAT(_xlfn.TEXTJOIN(",",FALSE, E195:E202), ";")</f>
        <v>001201,0001A1,040301,000441,000451,004101,002201,020301;</v>
      </c>
    </row>
    <row r="196" spans="1:28" x14ac:dyDescent="0.25">
      <c r="A196" s="50"/>
      <c r="B196" s="50"/>
      <c r="C196" s="33" t="s">
        <v>153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148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</row>
    <row r="197" spans="1:28" x14ac:dyDescent="0.25">
      <c r="A197" s="50"/>
      <c r="B197" s="50"/>
      <c r="C197" t="s">
        <v>154</v>
      </c>
      <c r="D197" s="11" t="str">
        <f t="shared" si="12"/>
        <v>C2</v>
      </c>
      <c r="E197" t="str">
        <f t="shared" si="13"/>
        <v>040301</v>
      </c>
      <c r="H197" s="46"/>
      <c r="J197" s="22" t="s">
        <v>132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</row>
    <row r="198" spans="1:28" x14ac:dyDescent="0.25">
      <c r="A198" s="50"/>
      <c r="B198" s="50"/>
      <c r="C198" s="33" t="s">
        <v>250</v>
      </c>
      <c r="D198" s="33" t="str">
        <f t="shared" si="12"/>
        <v>C3</v>
      </c>
      <c r="E198" t="str">
        <f t="shared" si="13"/>
        <v>000441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 t="s">
        <v>66</v>
      </c>
      <c r="P198" s="19"/>
      <c r="Q198" s="23"/>
      <c r="R198" s="19" t="s">
        <v>107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</row>
    <row r="199" spans="1:28" x14ac:dyDescent="0.25">
      <c r="A199" s="50"/>
      <c r="B199" s="11"/>
      <c r="C199" t="s">
        <v>155</v>
      </c>
      <c r="D199" s="11" t="str">
        <f t="shared" si="12"/>
        <v>C4</v>
      </c>
      <c r="E199" t="str">
        <f t="shared" si="13"/>
        <v>000451</v>
      </c>
      <c r="H199" s="46"/>
      <c r="K199" s="22" t="s">
        <v>127</v>
      </c>
      <c r="M199" s="46"/>
      <c r="O199" s="22" t="s">
        <v>66</v>
      </c>
      <c r="R199" s="22" t="s">
        <v>108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5">
      <c r="A200" s="50"/>
      <c r="B200" s="55" t="s">
        <v>225</v>
      </c>
      <c r="C200" s="33" t="s">
        <v>109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</row>
    <row r="201" spans="1:28" x14ac:dyDescent="0.25">
      <c r="A201" s="50"/>
      <c r="B201" s="55"/>
      <c r="C201" t="s">
        <v>137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5">
      <c r="A202" s="50"/>
      <c r="B202" s="55"/>
      <c r="C202" s="33" t="s">
        <v>167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142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</row>
    <row r="203" spans="1:28" x14ac:dyDescent="0.25">
      <c r="A203" s="50"/>
      <c r="B203" s="55"/>
      <c r="C203" s="11" t="s">
        <v>140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112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  <c r="AB203" t="str">
        <f>_xlfn.CONCAT(_xlfn.TEXTJOIN(",",FALSE, E203:E210), ";")</f>
        <v>000011,000002,000000,000000,000000,000000,000000,000000;</v>
      </c>
    </row>
    <row r="204" spans="1:28" x14ac:dyDescent="0.25">
      <c r="A204" s="50"/>
      <c r="C204" s="33" t="s">
        <v>163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113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</row>
    <row r="205" spans="1:28" x14ac:dyDescent="0.25">
      <c r="A205" s="50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</row>
    <row r="206" spans="1:28" x14ac:dyDescent="0.25">
      <c r="A206" s="50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</row>
    <row r="207" spans="1:28" x14ac:dyDescent="0.25">
      <c r="A207" s="50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5">
      <c r="A208" s="50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5">
      <c r="A209" s="50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5">
      <c r="A210" s="50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A179:A194"/>
    <mergeCell ref="A195:A210"/>
    <mergeCell ref="B179:B182"/>
    <mergeCell ref="B184:B187"/>
    <mergeCell ref="B195:B198"/>
    <mergeCell ref="B200:B203"/>
    <mergeCell ref="B90:B93"/>
    <mergeCell ref="A147:A162"/>
    <mergeCell ref="A163:A178"/>
    <mergeCell ref="B131:B134"/>
    <mergeCell ref="B136:B139"/>
    <mergeCell ref="B163:B166"/>
    <mergeCell ref="B168:B170"/>
    <mergeCell ref="B28:B31"/>
    <mergeCell ref="B35:B38"/>
    <mergeCell ref="B40:B43"/>
    <mergeCell ref="B45:B48"/>
    <mergeCell ref="B85:B88"/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E27" sqref="E27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176</v>
      </c>
      <c r="B1" t="s">
        <v>193</v>
      </c>
      <c r="C1" t="s">
        <v>194</v>
      </c>
      <c r="D1" t="s">
        <v>177</v>
      </c>
      <c r="E1" t="s">
        <v>5</v>
      </c>
    </row>
    <row r="2" spans="1:5" x14ac:dyDescent="0.25">
      <c r="A2" s="39" t="s">
        <v>217</v>
      </c>
      <c r="B2" s="12" t="s">
        <v>179</v>
      </c>
      <c r="C2" s="12" t="s">
        <v>195</v>
      </c>
      <c r="D2" t="str">
        <f>_xlfn.CONCAT("1", DEC2HEX(IF(ISBLANK(B2), 0, MATCH(B2, 单列下拉值!$H$1:$H$4, 0) - 1)))</f>
        <v>10</v>
      </c>
      <c r="E2" t="s">
        <v>231</v>
      </c>
    </row>
    <row r="3" spans="1:5" x14ac:dyDescent="0.25">
      <c r="D3" s="12" t="str">
        <f>C2</f>
        <v>01</v>
      </c>
    </row>
    <row r="4" spans="1:5" x14ac:dyDescent="0.25">
      <c r="A4" s="39" t="s">
        <v>219</v>
      </c>
      <c r="B4" s="12" t="s">
        <v>181</v>
      </c>
      <c r="C4" s="12" t="s">
        <v>192</v>
      </c>
      <c r="D4" t="str">
        <f>_xlfn.CONCAT("2", DEC2HEX(IF(ISBLANK(B4), 0, MATCH(B4, 单列下拉值!$H$1:$H$4, 0) - 1)))</f>
        <v>21</v>
      </c>
      <c r="E4" t="s">
        <v>232</v>
      </c>
    </row>
    <row r="5" spans="1:5" x14ac:dyDescent="0.25">
      <c r="D5" s="12" t="str">
        <f>C4</f>
        <v>1E</v>
      </c>
    </row>
    <row r="6" spans="1:5" x14ac:dyDescent="0.25">
      <c r="A6" s="43" t="s">
        <v>178</v>
      </c>
      <c r="B6" s="12" t="s">
        <v>181</v>
      </c>
      <c r="C6" s="12" t="s">
        <v>182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233</v>
      </c>
    </row>
    <row r="7" spans="1:5" x14ac:dyDescent="0.25">
      <c r="A7" s="39" t="s">
        <v>115</v>
      </c>
      <c r="B7" s="44" t="s">
        <v>184</v>
      </c>
      <c r="C7" s="44" t="s">
        <v>184</v>
      </c>
      <c r="D7" s="12">
        <v>40</v>
      </c>
      <c r="E7" t="s">
        <v>234</v>
      </c>
    </row>
    <row r="8" spans="1:5" x14ac:dyDescent="0.25">
      <c r="A8" s="43" t="s">
        <v>116</v>
      </c>
      <c r="B8" s="12" t="s">
        <v>185</v>
      </c>
      <c r="C8" s="12" t="s">
        <v>195</v>
      </c>
      <c r="D8" t="str">
        <f>_xlfn.CONCAT("5", DEC2HEX(IF(ISBLANK(B8), 0, MATCH(B8, 单列下拉值!$I$1:$I$4, 0) - 1) * 4))</f>
        <v>50</v>
      </c>
      <c r="E8" t="s">
        <v>235</v>
      </c>
    </row>
    <row r="9" spans="1:5" x14ac:dyDescent="0.25">
      <c r="D9" s="12" t="str">
        <f>C8</f>
        <v>01</v>
      </c>
    </row>
    <row r="10" spans="1:5" x14ac:dyDescent="0.25">
      <c r="A10" s="43" t="s">
        <v>239</v>
      </c>
      <c r="B10" s="12" t="s">
        <v>181</v>
      </c>
      <c r="C10" s="44" t="s">
        <v>184</v>
      </c>
      <c r="D10" t="str">
        <f>_xlfn.CONCAT("6", DEC2HEX(IF(ISBLANK(B10), 0, MATCH(B10, 单列下拉值!$H$1:$H$4, 0) - 1)))</f>
        <v>61</v>
      </c>
      <c r="E10" t="s">
        <v>237</v>
      </c>
    </row>
    <row r="11" spans="1:5" x14ac:dyDescent="0.25">
      <c r="A11" s="39" t="s">
        <v>221</v>
      </c>
      <c r="B11" s="12" t="s">
        <v>182</v>
      </c>
      <c r="C11" s="44" t="s">
        <v>184</v>
      </c>
      <c r="D11" t="str">
        <f>_xlfn.CONCAT("7", DEC2HEX(IF(ISBLANK(B11), 0, MATCH(B11, 单列下拉值!$H$1:$H$4, 0) - 1)))</f>
        <v>72</v>
      </c>
      <c r="E11" t="s">
        <v>238</v>
      </c>
    </row>
    <row r="12" spans="1:5" x14ac:dyDescent="0.25">
      <c r="A12" s="39" t="s">
        <v>117</v>
      </c>
      <c r="B12" s="12" t="s">
        <v>196</v>
      </c>
      <c r="C12" s="44" t="s">
        <v>184</v>
      </c>
      <c r="D12" s="12">
        <v>80</v>
      </c>
      <c r="E12" t="s">
        <v>240</v>
      </c>
    </row>
    <row r="13" spans="1:5" x14ac:dyDescent="0.25">
      <c r="D13" s="12" t="str">
        <f>B12</f>
        <v>A3</v>
      </c>
    </row>
    <row r="14" spans="1:5" x14ac:dyDescent="0.25">
      <c r="A14" s="39" t="s">
        <v>222</v>
      </c>
      <c r="B14" s="12" t="s">
        <v>181</v>
      </c>
      <c r="C14" s="44" t="s">
        <v>184</v>
      </c>
      <c r="D14" t="str">
        <f>_xlfn.CONCAT("9", DEC2HEX(IF(ISBLANK(B14), 0, MATCH(B14, 单列下拉值!$H$1:$H$4, 0) - 1)))</f>
        <v>91</v>
      </c>
      <c r="E14" t="s">
        <v>236</v>
      </c>
    </row>
    <row r="15" spans="1:5" x14ac:dyDescent="0.25">
      <c r="A15" s="39" t="s">
        <v>223</v>
      </c>
      <c r="B15" s="12" t="s">
        <v>182</v>
      </c>
      <c r="C15" s="12" t="s">
        <v>195</v>
      </c>
      <c r="D15" t="str">
        <f>_xlfn.CONCAT("A", DEC2HEX(IF(ISBLANK(B15), 0, MATCH(B15, 单列下拉值!$H$1:$H$4, 0) - 1)))</f>
        <v>A2</v>
      </c>
      <c r="E15" t="s">
        <v>241</v>
      </c>
    </row>
    <row r="16" spans="1:5" x14ac:dyDescent="0.25">
      <c r="D16" s="12" t="str">
        <f>C15</f>
        <v>01</v>
      </c>
    </row>
    <row r="17" spans="1:5" x14ac:dyDescent="0.25">
      <c r="A17" s="39" t="s">
        <v>229</v>
      </c>
      <c r="B17" s="12" t="s">
        <v>182</v>
      </c>
      <c r="C17" s="12" t="s">
        <v>195</v>
      </c>
      <c r="D17" t="str">
        <f>_xlfn.CONCAT("B", DEC2HEX(IF(ISBLANK(B17), 0, MATCH(B17, 单列下拉值!$H$1:$H$4, 0) - 1)))</f>
        <v>B2</v>
      </c>
      <c r="E17" t="s">
        <v>242</v>
      </c>
    </row>
    <row r="18" spans="1:5" x14ac:dyDescent="0.25">
      <c r="D18" s="12" t="str">
        <f>C17</f>
        <v>01</v>
      </c>
    </row>
    <row r="19" spans="1:5" x14ac:dyDescent="0.25">
      <c r="A19" s="39" t="s">
        <v>230</v>
      </c>
      <c r="B19" s="12" t="s">
        <v>182</v>
      </c>
      <c r="C19" s="12" t="s">
        <v>195</v>
      </c>
      <c r="D19" t="str">
        <f>_xlfn.CONCAT("C", DEC2HEX(IF(ISBLANK(B19), 0, MATCH(B19, 单列下拉值!$H$1:$H$4, 0) - 1)))</f>
        <v>C2</v>
      </c>
      <c r="E19" t="s">
        <v>243</v>
      </c>
    </row>
    <row r="20" spans="1:5" x14ac:dyDescent="0.25">
      <c r="D20" s="12" t="str">
        <f>C19</f>
        <v>01</v>
      </c>
    </row>
    <row r="21" spans="1:5" x14ac:dyDescent="0.25">
      <c r="A21" s="39"/>
    </row>
    <row r="22" spans="1:5" x14ac:dyDescent="0.25">
      <c r="A22" s="39"/>
    </row>
    <row r="23" spans="1:5" x14ac:dyDescent="0.25">
      <c r="A23" s="39"/>
    </row>
    <row r="25" spans="1:5" x14ac:dyDescent="0.25">
      <c r="A25" s="39"/>
    </row>
    <row r="26" spans="1:5" x14ac:dyDescent="0.25">
      <c r="A26" s="39"/>
    </row>
    <row r="27" spans="1:5" x14ac:dyDescent="0.25">
      <c r="A27" s="39"/>
    </row>
    <row r="28" spans="1:5" x14ac:dyDescent="0.25">
      <c r="A28" s="39"/>
    </row>
    <row r="29" spans="1:5" x14ac:dyDescent="0.25">
      <c r="A29" s="39"/>
    </row>
    <row r="30" spans="1:5" x14ac:dyDescent="0.25">
      <c r="A30" s="39"/>
    </row>
    <row r="31" spans="1:5" x14ac:dyDescent="0.25">
      <c r="A31" s="39"/>
    </row>
    <row r="32" spans="1:5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zoomScaleNormal="100" workbookViewId="0">
      <selection activeCell="A13" sqref="A13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176</v>
      </c>
      <c r="B1" t="s">
        <v>193</v>
      </c>
      <c r="C1" t="s">
        <v>194</v>
      </c>
      <c r="D1" t="s">
        <v>177</v>
      </c>
      <c r="E1" t="s">
        <v>202</v>
      </c>
      <c r="G1" t="s">
        <v>204</v>
      </c>
      <c r="H1" t="s">
        <v>205</v>
      </c>
      <c r="I1" t="s">
        <v>197</v>
      </c>
      <c r="M1" t="s">
        <v>176</v>
      </c>
      <c r="N1" t="s">
        <v>193</v>
      </c>
      <c r="O1" t="s">
        <v>194</v>
      </c>
      <c r="P1" t="s">
        <v>177</v>
      </c>
      <c r="Q1" t="s">
        <v>202</v>
      </c>
      <c r="S1" t="s">
        <v>176</v>
      </c>
      <c r="T1" t="s">
        <v>193</v>
      </c>
      <c r="U1" t="s">
        <v>194</v>
      </c>
      <c r="V1" t="s">
        <v>177</v>
      </c>
      <c r="W1" t="s">
        <v>202</v>
      </c>
    </row>
    <row r="2" spans="1:23" x14ac:dyDescent="0.25">
      <c r="A2" s="39" t="s">
        <v>219</v>
      </c>
      <c r="B2" s="12" t="s">
        <v>179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208</v>
      </c>
      <c r="H2" s="12" t="s">
        <v>192</v>
      </c>
      <c r="I2" s="12" t="s">
        <v>209</v>
      </c>
      <c r="J2" s="12" t="s">
        <v>249</v>
      </c>
      <c r="M2" s="39" t="s">
        <v>219</v>
      </c>
      <c r="N2" s="12" t="s">
        <v>179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219</v>
      </c>
      <c r="T2" s="12" t="s">
        <v>179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5">
      <c r="A4" s="39" t="s">
        <v>219</v>
      </c>
      <c r="B4" s="12" t="s">
        <v>181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219</v>
      </c>
      <c r="N4" s="12" t="s">
        <v>181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219</v>
      </c>
      <c r="T4" s="12" t="s">
        <v>181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5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5">
      <c r="A6" s="39" t="s">
        <v>229</v>
      </c>
      <c r="B6" s="12" t="s">
        <v>183</v>
      </c>
      <c r="C6" s="12" t="s">
        <v>244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178</v>
      </c>
      <c r="N6" s="12" t="s">
        <v>179</v>
      </c>
      <c r="O6" s="12" t="s">
        <v>181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178</v>
      </c>
      <c r="T6" s="12" t="s">
        <v>179</v>
      </c>
      <c r="U6" s="12" t="s">
        <v>181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2" t="str">
        <f>C6</f>
        <v>08</v>
      </c>
      <c r="E7" s="40" t="str">
        <f t="shared" si="0"/>
        <v>05</v>
      </c>
      <c r="M7" s="39" t="s">
        <v>217</v>
      </c>
      <c r="N7" s="12" t="s">
        <v>181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116</v>
      </c>
      <c r="T7" s="12" t="s">
        <v>187</v>
      </c>
      <c r="U7" s="12" t="s">
        <v>216</v>
      </c>
      <c r="V7" t="str">
        <f>_xlfn.CONCAT("5", DEC2HEX(IF(ISBLANK(T7), 0, MATCH(T7, 单列下拉值!$I$1:$I$4, 0) - 1) * 4))</f>
        <v>54</v>
      </c>
      <c r="W7" t="str">
        <f t="shared" si="2"/>
        <v>05</v>
      </c>
    </row>
    <row r="8" spans="1:23" x14ac:dyDescent="0.25">
      <c r="A8" s="39" t="s">
        <v>223</v>
      </c>
      <c r="B8" s="12" t="s">
        <v>181</v>
      </c>
      <c r="C8" s="12" t="s">
        <v>195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5">
      <c r="D9" s="12" t="str">
        <f>C8</f>
        <v>01</v>
      </c>
      <c r="E9" t="str">
        <f t="shared" si="0"/>
        <v>07</v>
      </c>
      <c r="M9" s="39" t="s">
        <v>115</v>
      </c>
      <c r="N9" s="44" t="s">
        <v>184</v>
      </c>
      <c r="O9" s="44" t="s">
        <v>184</v>
      </c>
      <c r="P9" s="12">
        <v>40</v>
      </c>
      <c r="Q9" t="str">
        <f t="shared" si="1"/>
        <v>07</v>
      </c>
      <c r="S9" s="39" t="s">
        <v>217</v>
      </c>
      <c r="T9" s="12" t="s">
        <v>181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5">
      <c r="A10" s="43" t="s">
        <v>116</v>
      </c>
      <c r="B10" s="12" t="s">
        <v>190</v>
      </c>
      <c r="C10" s="12" t="s">
        <v>195</v>
      </c>
      <c r="D10" t="str">
        <f>_xlfn.CONCAT("5", DEC2HEX(IF(ISBLANK(B10), 0, MATCH(B10, 单列下拉值!$I$1:$I$4, 0) - 1) * 4))</f>
        <v>5C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5">
      <c r="D11" s="12" t="str">
        <f>C10</f>
        <v>01</v>
      </c>
      <c r="E11" s="40" t="str">
        <f t="shared" si="0"/>
        <v>09</v>
      </c>
      <c r="S11" s="39" t="s">
        <v>115</v>
      </c>
      <c r="T11" s="44" t="s">
        <v>184</v>
      </c>
      <c r="U11" s="44" t="s">
        <v>184</v>
      </c>
      <c r="V11" s="12">
        <v>40</v>
      </c>
      <c r="W11" t="str">
        <f t="shared" si="2"/>
        <v>09</v>
      </c>
    </row>
    <row r="12" spans="1:23" x14ac:dyDescent="0.25">
      <c r="A12" s="43" t="s">
        <v>178</v>
      </c>
      <c r="B12" s="12" t="s">
        <v>179</v>
      </c>
      <c r="C12" s="12" t="s">
        <v>182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229</v>
      </c>
      <c r="T12" s="12" t="s">
        <v>182</v>
      </c>
      <c r="U12" s="12" t="s">
        <v>207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5">
      <c r="A13" s="39" t="s">
        <v>221</v>
      </c>
      <c r="B13" s="12" t="s">
        <v>182</v>
      </c>
      <c r="C13" s="44" t="s">
        <v>184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5">
      <c r="A14" s="43" t="s">
        <v>239</v>
      </c>
      <c r="B14" s="12" t="s">
        <v>181</v>
      </c>
      <c r="C14" s="44" t="s">
        <v>184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217</v>
      </c>
      <c r="T14" s="12" t="s">
        <v>182</v>
      </c>
      <c r="U14" s="12" t="s">
        <v>206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5">
      <c r="A15" s="39" t="s">
        <v>230</v>
      </c>
      <c r="B15" s="12" t="s">
        <v>183</v>
      </c>
      <c r="C15" s="12" t="s">
        <v>207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5">
      <c r="D16" s="12" t="str">
        <f>C15</f>
        <v>FF</v>
      </c>
      <c r="E16" s="40" t="str">
        <f t="shared" si="0"/>
        <v>0E</v>
      </c>
      <c r="S16" s="39" t="s">
        <v>115</v>
      </c>
      <c r="T16" s="44" t="s">
        <v>184</v>
      </c>
      <c r="U16" s="44" t="s">
        <v>184</v>
      </c>
      <c r="V16" s="12">
        <v>40</v>
      </c>
      <c r="W16" t="str">
        <f t="shared" si="2"/>
        <v>0E</v>
      </c>
    </row>
    <row r="17" spans="1:22" x14ac:dyDescent="0.25">
      <c r="A17" s="43" t="s">
        <v>116</v>
      </c>
      <c r="B17" s="12" t="s">
        <v>190</v>
      </c>
      <c r="C17" s="12" t="s">
        <v>203</v>
      </c>
      <c r="D17" t="str">
        <f>_xlfn.CONCAT("5", DEC2HEX(IF(ISBLANK(B17), 0, MATCH(B17, 单列下拉值!$I$1:$I$4, 0) - 1) * 4))</f>
        <v>5C</v>
      </c>
      <c r="E17" s="40" t="str">
        <f t="shared" si="0"/>
        <v>0F</v>
      </c>
      <c r="S17" s="43"/>
      <c r="T17" s="12"/>
      <c r="U17" s="12"/>
    </row>
    <row r="18" spans="1:22" x14ac:dyDescent="0.25">
      <c r="D18" s="12" t="str">
        <f>C17</f>
        <v>02</v>
      </c>
      <c r="E18" s="40" t="str">
        <f t="shared" si="0"/>
        <v>10</v>
      </c>
      <c r="V18" s="12"/>
    </row>
    <row r="19" spans="1:22" x14ac:dyDescent="0.25">
      <c r="A19" s="39" t="s">
        <v>117</v>
      </c>
      <c r="B19" s="12" t="s">
        <v>248</v>
      </c>
      <c r="C19" s="44" t="s">
        <v>184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5">
      <c r="D20" s="12" t="str">
        <f>B19</f>
        <v>06</v>
      </c>
      <c r="E20" s="40" t="str">
        <f t="shared" si="0"/>
        <v>12</v>
      </c>
      <c r="V20" s="12"/>
    </row>
    <row r="21" spans="1:22" x14ac:dyDescent="0.25">
      <c r="A21" s="39" t="s">
        <v>217</v>
      </c>
      <c r="B21" s="12" t="s">
        <v>182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5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5">
      <c r="A23" s="39" t="s">
        <v>217</v>
      </c>
      <c r="B23" s="12" t="s">
        <v>181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5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5">
      <c r="A25" s="39" t="s">
        <v>115</v>
      </c>
      <c r="B25" s="44" t="s">
        <v>184</v>
      </c>
      <c r="C25" s="44" t="s">
        <v>184</v>
      </c>
      <c r="D25" s="12">
        <v>40</v>
      </c>
      <c r="E25" s="40" t="str">
        <f t="shared" si="0"/>
        <v>17</v>
      </c>
      <c r="V25" s="12"/>
    </row>
    <row r="26" spans="1:22" x14ac:dyDescent="0.25">
      <c r="A26" s="39"/>
      <c r="B26" s="12"/>
      <c r="C26" s="45"/>
      <c r="S26" s="39"/>
      <c r="V26" s="12"/>
    </row>
    <row r="27" spans="1:22" x14ac:dyDescent="0.25">
      <c r="D27" s="12"/>
    </row>
    <row r="28" spans="1:22" x14ac:dyDescent="0.25">
      <c r="A28" s="39"/>
      <c r="B28" s="12"/>
      <c r="C28" s="45"/>
    </row>
    <row r="29" spans="1:22" x14ac:dyDescent="0.25">
      <c r="D29" s="12"/>
    </row>
    <row r="30" spans="1:22" x14ac:dyDescent="0.25">
      <c r="A30" s="43"/>
      <c r="B30" s="12"/>
      <c r="C30" s="12"/>
      <c r="D30" s="12"/>
    </row>
    <row r="31" spans="1:22" x14ac:dyDescent="0.25">
      <c r="A31" s="39"/>
      <c r="B31" s="12"/>
      <c r="C31" s="45"/>
    </row>
    <row r="32" spans="1:22" x14ac:dyDescent="0.25">
      <c r="D32" s="12"/>
    </row>
    <row r="33" spans="1:4" x14ac:dyDescent="0.25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6" sqref="E6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210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211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133</v>
      </c>
      <c r="F4" s="49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121</v>
      </c>
      <c r="F5" s="49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212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122</v>
      </c>
      <c r="F7" s="49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123</v>
      </c>
      <c r="F9" s="49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5" sqref="E5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145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180</v>
      </c>
      <c r="I1" t="s">
        <v>186</v>
      </c>
    </row>
    <row r="2" spans="1:9" x14ac:dyDescent="0.25">
      <c r="A2" t="s">
        <v>118</v>
      </c>
      <c r="B2" t="s">
        <v>68</v>
      </c>
      <c r="C2" t="s">
        <v>70</v>
      </c>
      <c r="D2" t="s">
        <v>150</v>
      </c>
      <c r="H2" t="s">
        <v>181</v>
      </c>
      <c r="I2" t="s">
        <v>188</v>
      </c>
    </row>
    <row r="3" spans="1:9" x14ac:dyDescent="0.25">
      <c r="A3" t="s">
        <v>120</v>
      </c>
      <c r="B3" t="s">
        <v>69</v>
      </c>
      <c r="C3" t="s">
        <v>67</v>
      </c>
      <c r="D3" t="s">
        <v>71</v>
      </c>
      <c r="H3" t="s">
        <v>182</v>
      </c>
      <c r="I3" t="s">
        <v>189</v>
      </c>
    </row>
    <row r="4" spans="1:9" x14ac:dyDescent="0.25">
      <c r="H4" t="s">
        <v>183</v>
      </c>
      <c r="I4" t="s">
        <v>191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2022-05-19T12:50:18Z</dcterms:modified>
</cp:coreProperties>
</file>